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CCS\Desktop\"/>
    </mc:Choice>
  </mc:AlternateContent>
  <bookViews>
    <workbookView xWindow="0" yWindow="0" windowWidth="9480" windowHeight="2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<sst xmlns="http://schemas.openxmlformats.org/spreadsheetml/2006/main" count="247" uniqueCount="146">
  <si>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</si>
  <si>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</si>
  <si>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</si>
  <si>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</si>
  <si>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</si>
  <si>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</si>
  <si>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</si>
  <si>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</si>
  <si>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</si>
  <si>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</si>
  <si>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</si>
  <si>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</si>
  <si>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</si>
  <si>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</si>
  <si>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</si>
  <si>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</si>
  <si>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</si>
  <si>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</si>
  <si>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</si>
  <si>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</si>
  <si>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</si>
  <si>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</si>
  <si>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</si>
  <si>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</si>
  <si>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</si>
  <si>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</si>
  <si>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</si>
  <si>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</si>
  <si>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</si>
  <si>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</si>
  <si>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</si>
  <si>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</si>
  <si>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</si>
  <si>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</si>
  <si>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</si>
  <si>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</si>
  <si>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</si>
  <si>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</si>
  <si>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</si>
  <si>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</si>
  <si>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</si>
  <si>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</si>
  <si>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</si>
  <si>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</si>
  <si>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</si>
  <si>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</si>
  <si>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</si>
  <si>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</si>
  <si>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</si>
  <si>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</si>
  <si>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</si>
  <si>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</si>
  <si>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</si>
  <si>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</si>
  <si>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</si>
  <si>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</si>
  <si>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</si>
  <si>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</si>
  <si>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</si>
  <si>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</si>
  <si>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</si>
  <si>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</si>
  <si>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</si>
  <si>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</si>
  <si>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</si>
  <si>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</si>
  <si>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</si>
  <si>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</si>
  <si>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</si>
  <si>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</si>
  <si>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</si>
  <si>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</si>
  <si>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</si>
  <si>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</si>
  <si>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</si>
  <si>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</si>
  <si>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</si>
  <si>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</si>
  <si>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</si>
  <si>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</si>
  <si>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</si>
  <si>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</si>
  <si>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</si>
  <si>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</si>
  <si>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</si>
  <si>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</si>
  <si>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</si>
  <si>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</si>
  <si>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</si>
  <si>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</si>
  <si>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</si>
  <si>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</si>
  <si>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</si>
  <si>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</si>
  <si>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</si>
  <si>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</si>
  <si>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</si>
  <si>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</si>
  <si>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</si>
  <si>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</si>
  <si>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</si>
  <si>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</si>
  <si>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</si>
  <si>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</si>
  <si>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</si>
  <si>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</si>
  <si>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</si>
  <si>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</si>
  <si>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</si>
  <si>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</si>
  <si>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</si>
  <si>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</si>
  <si>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</si>
  <si>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</si>
  <si>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</si>
  <si>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</si>
  <si>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</si>
  <si>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</si>
  <si>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</si>
  <si>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</si>
  <si>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</si>
  <si>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</si>
  <si>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</si>
  <si>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</si>
  <si>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</si>
  <si>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</si>
  <si>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</si>
  <si>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</si>
  <si>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</si>
  <si>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</si>
  <si>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</si>
  <si>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</si>
  <si>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</si>
  <si>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</si>
  <si>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</si>
  <si>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</si>
  <si>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</si>
  <si>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</si>
  <si>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</si>
  <si>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CASINO ESPANYOL DE CEBU</t>
  </si>
  <si>
    <t>X</t>
  </si>
  <si>
    <t>Philip Neri Estocada</t>
  </si>
  <si>
    <t>DON BOSCO YOUTH CENTER-PASIL</t>
  </si>
  <si>
    <t>WATERFRONT LAHUG</t>
  </si>
  <si>
    <t>TABOC MANDAUE CITY</t>
  </si>
  <si>
    <t>FIRE DONATION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</si>
</sst>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118" zoomScaleNormal="200" zoomScalePageLayoutView="118" workbookViewId="0">
      <selection activeCell="H37" sqref="H37:L3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43497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43905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43878</v>
      </c>
      <c r="C11" s="152"/>
      <c r="D11" s="112">
        <v>30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43871</v>
      </c>
      <c r="C17" s="154"/>
      <c r="D17" s="81"/>
      <c r="E17" s="68"/>
      <c r="F17" s="68"/>
      <c r="G17" s="68"/>
      <c r="H17" s="69"/>
      <c r="I17" s="70"/>
      <c r="J17" s="63">
        <v>34</v>
      </c>
      <c r="K17" s="63"/>
      <c r="L17" s="71"/>
      <c r="M17" s="61"/>
      <c r="N17" s="61"/>
      <c r="O17" s="66"/>
      <c r="P17" s="45" t="s">
        <v>143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43889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13</v>
      </c>
      <c r="M19" s="63"/>
      <c r="N19" s="62"/>
      <c r="O19" s="173"/>
      <c r="P19" s="45" t="s">
        <v>144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>
        <v>43873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2</v>
      </c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35</v>
      </c>
      <c r="J31" s="156" t="s">
        <v>7</v>
      </c>
      <c r="K31" s="157"/>
      <c r="L31" s="157"/>
      <c r="M31" s="157"/>
      <c r="N31" s="157"/>
      <c r="O31" s="157"/>
      <c r="P31" s="3">
        <v>23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23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35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Manuel Climaco III</v>
      </c>
      <c r="B52" s="142"/>
      <c r="C52" s="143"/>
      <c r="D52" s="143"/>
      <c r="E52" s="143"/>
      <c r="F52" s="143"/>
      <c r="G52" s="143" t="str">
        <f>I6</f>
        <v>Kendrick S. Sulay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B1" zoomScale="91" zoomScaleNormal="200" zoomScalePageLayoutView="91" workbookViewId="0">
      <selection activeCell="S11" sqref="S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Fuente</v>
      </c>
      <c r="B3" s="254"/>
      <c r="C3" s="254"/>
      <c r="D3" s="254"/>
      <c r="E3" s="254"/>
      <c r="F3" s="254" t="str">
        <f>'Summary of Activities'!I6</f>
        <v>Kendrick S. Sulay</v>
      </c>
      <c r="G3" s="254"/>
      <c r="H3" s="254"/>
      <c r="I3" s="254"/>
      <c r="J3" s="254"/>
      <c r="K3" s="254"/>
      <c r="L3" s="254" t="str">
        <f>'Summary of Activities'!N6</f>
        <v>Manuel Climaco III</v>
      </c>
      <c r="M3" s="254"/>
      <c r="N3" s="254"/>
      <c r="O3" s="254"/>
      <c r="P3" s="254"/>
      <c r="Q3" s="254"/>
      <c r="R3" s="254" t="str">
        <f>'Summary of Activities'!H6</f>
        <v>1-D</v>
      </c>
      <c r="S3" s="254"/>
      <c r="T3" s="279">
        <f>'Summary of Activities'!K2</f>
        <v>43497</v>
      </c>
      <c r="U3" s="254"/>
      <c r="V3" s="254"/>
      <c r="W3" s="280">
        <f>'Summary of Activities'!O8</f>
        <v>43905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43889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140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>
        <v>100</v>
      </c>
      <c r="D6" s="49">
        <v>13</v>
      </c>
      <c r="E6" s="50">
        <v>30000</v>
      </c>
      <c r="F6" s="51"/>
      <c r="G6" s="49"/>
      <c r="H6" s="52"/>
      <c r="I6" s="48"/>
      <c r="J6" s="49"/>
      <c r="K6" s="50"/>
      <c r="L6" s="51"/>
      <c r="M6" s="49"/>
      <c r="N6" s="52"/>
      <c r="O6" s="48">
        <v>100</v>
      </c>
      <c r="P6" s="49">
        <v>13</v>
      </c>
      <c r="Q6" s="50">
        <v>10000</v>
      </c>
      <c r="R6" s="51">
        <v>100</v>
      </c>
      <c r="S6" s="49">
        <v>13</v>
      </c>
      <c r="T6" s="52">
        <v>30000</v>
      </c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145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142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100</v>
      </c>
      <c r="G47" s="278"/>
      <c r="H47" s="277">
        <f>D6+D11+D16+D21+D26+D31+D36+D41</f>
        <v>13</v>
      </c>
      <c r="I47" s="278"/>
      <c r="J47" s="271">
        <f>E6+E11+E16+E21+E26+E31+E36+E41</f>
        <v>30000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100</v>
      </c>
      <c r="G51" s="278"/>
      <c r="H51" s="277">
        <f>P6+P11+P16+P21+P26+P31+P36+P41</f>
        <v>13</v>
      </c>
      <c r="I51" s="278"/>
      <c r="J51" s="271">
        <f>Q6+Q11+Q16+Q21+Q26+Q31+Q36+Q41</f>
        <v>10000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100</v>
      </c>
      <c r="G52" s="274"/>
      <c r="H52" s="273">
        <f>S6+S11+S16+S21+S26+S31+S36+S41</f>
        <v>13</v>
      </c>
      <c r="I52" s="274"/>
      <c r="J52" s="256">
        <f>T6+T11+T16+T21+T26+T31+T36+T41</f>
        <v>30000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200</v>
      </c>
      <c r="G54" s="262"/>
      <c r="H54" s="261">
        <f>SUM(H47:I52)</f>
        <v>39</v>
      </c>
      <c r="I54" s="262"/>
      <c r="J54" s="258">
        <f>SUM(J47:L52)</f>
        <v>70000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2020-03-08T06:37:13Z</dcterms:modified>
</cp:coreProperties>
</file>